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80" tabRatio="691"/>
  </bookViews>
  <sheets>
    <sheet name="výkaz výměr" sheetId="15" r:id="rId1"/>
  </sheets>
  <definedNames>
    <definedName name="_xlnm.Print_Area" localSheetId="0">'výkaz výměr'!$A$1:$K$182</definedName>
  </definedNames>
  <calcPr calcId="162913"/>
</workbook>
</file>

<file path=xl/calcChain.xml><?xml version="1.0" encoding="utf-8"?>
<calcChain xmlns="http://schemas.openxmlformats.org/spreadsheetml/2006/main">
  <c r="J160" i="15" l="1"/>
  <c r="J153" i="15"/>
  <c r="J146" i="15"/>
  <c r="J123" i="15"/>
  <c r="J121" i="15"/>
  <c r="J120" i="15"/>
  <c r="J119" i="15"/>
  <c r="J118" i="15"/>
  <c r="J117" i="15"/>
  <c r="J116" i="15"/>
  <c r="J106" i="15"/>
  <c r="J109" i="15" s="1"/>
  <c r="J63" i="15"/>
  <c r="J41" i="15"/>
  <c r="J38" i="15"/>
  <c r="J31" i="15"/>
  <c r="J14" i="15"/>
  <c r="J35" i="15" s="1"/>
  <c r="J10" i="15"/>
  <c r="J9" i="15"/>
  <c r="J8" i="15"/>
  <c r="J150" i="15" l="1"/>
</calcChain>
</file>

<file path=xl/sharedStrings.xml><?xml version="1.0" encoding="utf-8"?>
<sst xmlns="http://schemas.openxmlformats.org/spreadsheetml/2006/main" count="244" uniqueCount="123">
  <si>
    <t>1.</t>
  </si>
  <si>
    <t>2.</t>
  </si>
  <si>
    <t>3.</t>
  </si>
  <si>
    <t>ks</t>
  </si>
  <si>
    <t>m</t>
  </si>
  <si>
    <t>POTRUBÍ</t>
  </si>
  <si>
    <t>4.</t>
  </si>
  <si>
    <t>5.</t>
  </si>
  <si>
    <t>6.</t>
  </si>
  <si>
    <t>OSTATNÍ</t>
  </si>
  <si>
    <t>t</t>
  </si>
  <si>
    <t>Potrubí PVC</t>
  </si>
  <si>
    <t>ZAŘIZOVACÍ PŘEDMĚTY</t>
  </si>
  <si>
    <t>sedátko</t>
  </si>
  <si>
    <t>Umyvadlo</t>
  </si>
  <si>
    <t>VODOVODNÍ BATERIE</t>
  </si>
  <si>
    <t>Potrubí PPr</t>
  </si>
  <si>
    <t>PN 16</t>
  </si>
  <si>
    <t>d20x2,8</t>
  </si>
  <si>
    <t>d25x3,5</t>
  </si>
  <si>
    <t>Ventil rohový</t>
  </si>
  <si>
    <t>DN 10</t>
  </si>
  <si>
    <t xml:space="preserve">Pojistný ventil </t>
  </si>
  <si>
    <t>Zpětná klapka</t>
  </si>
  <si>
    <t>Pancéřová hadička</t>
  </si>
  <si>
    <t>IZOLACE POTRUBÍ</t>
  </si>
  <si>
    <t>Izolace PP</t>
  </si>
  <si>
    <t>Vnitrostaveništní přemístění</t>
  </si>
  <si>
    <t>Drobné stavební úpravy</t>
  </si>
  <si>
    <t xml:space="preserve"> hod </t>
  </si>
  <si>
    <t>VNITŘNÍ SPLAŠKOVÁ KANALIZACE</t>
  </si>
  <si>
    <t>Potrubí HT</t>
  </si>
  <si>
    <t>d40</t>
  </si>
  <si>
    <t>d50</t>
  </si>
  <si>
    <t>d110</t>
  </si>
  <si>
    <t>ZAŘÍZENÍ</t>
  </si>
  <si>
    <t xml:space="preserve"> Umyvadlový sifon</t>
  </si>
  <si>
    <t xml:space="preserve"> Dřezový sifon</t>
  </si>
  <si>
    <t>VNITŘNÍ VODOVOD</t>
  </si>
  <si>
    <t>20/9</t>
  </si>
  <si>
    <t>25/9</t>
  </si>
  <si>
    <t>hod</t>
  </si>
  <si>
    <t>ARMATURY A STROJNÍ ZAŘÍZENÍ</t>
  </si>
  <si>
    <t xml:space="preserve">Pračkový sifon </t>
  </si>
  <si>
    <t>Umyvadlová - stojánková</t>
  </si>
  <si>
    <t>Typy zařizovacích předmětů a vododovodních baterií upřesní investor.</t>
  </si>
  <si>
    <t>Dřezová - stojánková</t>
  </si>
  <si>
    <t>tlačítko</t>
  </si>
  <si>
    <t>Závěsné  WC</t>
  </si>
  <si>
    <t>Výlevka</t>
  </si>
  <si>
    <t>Dřez - dodávka stavby</t>
  </si>
  <si>
    <t>Nástěnná umyvadlová pro výlevku</t>
  </si>
  <si>
    <t>Pisoár s automatickým splachováním</t>
  </si>
  <si>
    <t>d75</t>
  </si>
  <si>
    <t>d160</t>
  </si>
  <si>
    <t>d32x4,4</t>
  </si>
  <si>
    <t>DN 25</t>
  </si>
  <si>
    <t>DN 40</t>
  </si>
  <si>
    <t>Kulový kohout</t>
  </si>
  <si>
    <t>Kulový kohout   s vypouštěním</t>
  </si>
  <si>
    <t>7.</t>
  </si>
  <si>
    <t>8.</t>
  </si>
  <si>
    <t>Vypouštěcí kulový kohout</t>
  </si>
  <si>
    <t>DN 15</t>
  </si>
  <si>
    <t>9.</t>
  </si>
  <si>
    <t>Pračkový ventil s filtrem a zpětnou klapkou</t>
  </si>
  <si>
    <t>40/13</t>
  </si>
  <si>
    <t>32/13</t>
  </si>
  <si>
    <t>Větrací hlavice</t>
  </si>
  <si>
    <t>Čistící kus</t>
  </si>
  <si>
    <t>10.</t>
  </si>
  <si>
    <t>11.</t>
  </si>
  <si>
    <t>Potrubí z uhlíkové oceli</t>
  </si>
  <si>
    <t>uhlíková ocel uvnitř / vně pozinkovaná</t>
  </si>
  <si>
    <t>včetně tvarovek, objímek</t>
  </si>
  <si>
    <t>ø35 - DN 32</t>
  </si>
  <si>
    <t>Požární hydrant</t>
  </si>
  <si>
    <t>D25 s hadicí 30m</t>
  </si>
  <si>
    <t>včetně tvarovek a fitinek</t>
  </si>
  <si>
    <t>PN 20</t>
  </si>
  <si>
    <t>d40x6,7</t>
  </si>
  <si>
    <t>d50x8,3</t>
  </si>
  <si>
    <t>podomítkový modul</t>
  </si>
  <si>
    <t>50/13</t>
  </si>
  <si>
    <t>32/9</t>
  </si>
  <si>
    <t>d125</t>
  </si>
  <si>
    <t>Sifon pro pisoár</t>
  </si>
  <si>
    <t>DN15-otv. 6 bar</t>
  </si>
  <si>
    <t>objem</t>
  </si>
  <si>
    <t>l</t>
  </si>
  <si>
    <t>Expanzní nádoba s vakem</t>
  </si>
  <si>
    <t>Cirkulační čerpadlo</t>
  </si>
  <si>
    <t>12.</t>
  </si>
  <si>
    <t>příkon</t>
  </si>
  <si>
    <t>kW</t>
  </si>
  <si>
    <t>napětí</t>
  </si>
  <si>
    <t>V</t>
  </si>
  <si>
    <t>Jemný filtr se zpětným proplachem</t>
  </si>
  <si>
    <t>Kontrolovatelná zpětná klapka</t>
  </si>
  <si>
    <t>DN 50</t>
  </si>
  <si>
    <t>63/13</t>
  </si>
  <si>
    <t>Zkouška těsnosti</t>
  </si>
  <si>
    <t>WC</t>
  </si>
  <si>
    <t>volně stajcí s mřížkou</t>
  </si>
  <si>
    <t>Napájecí zdroj pro max. 5 urinálu</t>
  </si>
  <si>
    <t>2.NP</t>
  </si>
  <si>
    <t>s keramickou kartuši</t>
  </si>
  <si>
    <t>60cm s otvorem pro baterii 2.NP</t>
  </si>
  <si>
    <t>60cm bez otvoru pro baterii 1.NP</t>
  </si>
  <si>
    <t>Nástěnná umyvadlová</t>
  </si>
  <si>
    <t>1.NP</t>
  </si>
  <si>
    <t>Sprchová bateriíe  včetně sprchovací sady</t>
  </si>
  <si>
    <t>d63x10,8</t>
  </si>
  <si>
    <t>Tlaková zkouška a proplach potrubí</t>
  </si>
  <si>
    <t>EL. zásobník TV</t>
  </si>
  <si>
    <t>např. STAR-Z 25/6</t>
  </si>
  <si>
    <t xml:space="preserve"> Fakturační vodoměr</t>
  </si>
  <si>
    <t>dodávka SVČaK</t>
  </si>
  <si>
    <t>Sprchový odtokový žlab</t>
  </si>
  <si>
    <t>d50 - 1500mm</t>
  </si>
  <si>
    <t>d50 - 1800mm</t>
  </si>
  <si>
    <t>Podlahová vpusť s nerez mřížkou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</si>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</sst>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name val="Arial Black"/>
      <family val="2"/>
      <charset val="238"/>
    </font>
    <font>
      <sz val="10"/>
      <name val="Arial Black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  <xf numFmtId="44" fontId="7" fillId="0" borderId="0" applyFont="0" applyFill="0" applyBorder="0" applyAlignment="0" applyProtection="0"/>
    <xf numFmtId="0" fontId="9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1" fontId="5" fillId="0" borderId="0" xfId="0" applyNumberFormat="1" applyFont="1" applyAlignment="1">
      <alignment horizontal="right"/>
    </xf>
    <xf numFmtId="49" fontId="4" fillId="0" borderId="0" xfId="0" applyNumberFormat="1" applyFont="1"/>
    <xf numFmtId="49" fontId="5" fillId="0" borderId="0" xfId="0" applyNumberFormat="1" applyFont="1"/>
    <xf numFmtId="49" fontId="3" fillId="0" borderId="0" xfId="0" applyNumberFormat="1" applyFont="1" applyFill="1"/>
    <xf numFmtId="49" fontId="5" fillId="0" borderId="0" xfId="0" applyNumberFormat="1" applyFont="1" applyAlignment="1">
      <alignment horizontal="left"/>
    </xf>
    <xf numFmtId="0" fontId="9" fillId="0" borderId="0" xfId="5"/>
    <xf numFmtId="0" fontId="5" fillId="0" borderId="0" xfId="5" applyFont="1"/>
    <xf numFmtId="0" fontId="5" fillId="0" borderId="0" xfId="5" applyFont="1" applyAlignment="1">
      <alignment horizontal="left"/>
    </xf>
    <xf numFmtId="49" fontId="8" fillId="0" borderId="0" xfId="0" applyNumberFormat="1" applyFont="1" applyFill="1"/>
    <xf numFmtId="0" fontId="0" fillId="0" borderId="0" xfId="0"/>
    <xf numFmtId="0" fontId="5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Border="1"/>
    <xf numFmtId="49" fontId="5" fillId="0" borderId="0" xfId="0" applyNumberFormat="1" applyFont="1" applyFill="1" applyAlignment="1"/>
    <xf numFmtId="0" fontId="5" fillId="0" borderId="0" xfId="0" applyFont="1" applyFill="1"/>
    <xf numFmtId="49" fontId="5" fillId="0" borderId="0" xfId="0" applyNumberFormat="1" applyFont="1" applyFill="1"/>
    <xf numFmtId="0" fontId="6" fillId="0" borderId="0" xfId="0" applyFont="1" applyFill="1"/>
    <xf numFmtId="49" fontId="3" fillId="0" borderId="0" xfId="0" applyNumberFormat="1" applyFont="1" applyFill="1" applyAlignment="1"/>
    <xf numFmtId="49" fontId="10" fillId="0" borderId="0" xfId="0" applyNumberFormat="1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164" fontId="6" fillId="0" borderId="0" xfId="4" applyNumberFormat="1" applyFont="1" applyFill="1" applyBorder="1" applyAlignment="1">
      <alignment horizontal="center"/>
    </xf>
    <xf numFmtId="0" fontId="4" fillId="0" borderId="0" xfId="0" applyFont="1" applyFill="1"/>
  </cellXfs>
  <cellStyles count="23">
    <cellStyle name="Měna 2" xfId="6"/>
    <cellStyle name="měny 10 2" xfId="1"/>
    <cellStyle name="měny 10 2 2" xfId="8"/>
    <cellStyle name="měny 10 2 3" xfId="13"/>
    <cellStyle name="měny 10 2 4" xfId="18"/>
    <cellStyle name="měny 10 3" xfId="2"/>
    <cellStyle name="měny 10 3 2" xfId="9"/>
    <cellStyle name="měny 10 3 3" xfId="14"/>
    <cellStyle name="měny 10 3 4" xfId="19"/>
    <cellStyle name="měny 15" xfId="3"/>
    <cellStyle name="měny 15 2" xfId="10"/>
    <cellStyle name="měny 15 3" xfId="15"/>
    <cellStyle name="měny 15 4" xfId="20"/>
    <cellStyle name="měny 3 2" xfId="4"/>
    <cellStyle name="měny 3 2 2" xfId="11"/>
    <cellStyle name="měny 3 2 3" xfId="16"/>
    <cellStyle name="měny 3 2 4" xfId="21"/>
    <cellStyle name="Normální" xfId="0" builtinId="0"/>
    <cellStyle name="normální 2" xfId="5"/>
    <cellStyle name="normální 2 2" xfId="7"/>
    <cellStyle name="normální 2 3" xfId="12"/>
    <cellStyle name="normální 2 4" xfId="17"/>
    <cellStyle name="normální 2 5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abSelected="1" view="pageBreakPreview" topLeftCell="A127" zoomScale="96" zoomScaleNormal="100" zoomScaleSheetLayoutView="96" workbookViewId="0">
      <selection activeCell="I11" sqref="I11"/>
    </sheetView>
  </sheetViews>
  <sheetFormatPr defaultRowHeight="12.75" x14ac:dyDescent="0.2"/>
  <cols>
    <col min="1" max="1" width="3.7109375" style="3" customWidth="1"/>
    <col min="2" max="2" width="2" style="11" customWidth="1"/>
    <col min="3" max="3" width="1.7109375" style="11" customWidth="1"/>
    <col min="4" max="4" width="2.7109375" style="11" customWidth="1"/>
    <col min="5" max="5" width="13.7109375" style="11" customWidth="1"/>
    <col min="6" max="6" width="6.7109375" style="11" customWidth="1"/>
    <col min="7" max="8" width="7.140625" style="11" customWidth="1"/>
    <col min="9" max="9" width="27" style="11" customWidth="1"/>
    <col min="10" max="10" width="8.5703125" style="1" customWidth="1"/>
    <col min="11" max="11" width="5.7109375" style="11" customWidth="1"/>
    <col min="12" max="16384" width="9.140625" style="11"/>
  </cols>
  <sheetData>
    <row r="1" spans="1:11" s="19" customFormat="1" ht="21.6" customHeight="1" x14ac:dyDescent="0.5">
      <c r="A1" s="21" t="s">
        <v>122</v>
      </c>
      <c r="B1" s="22"/>
      <c r="C1" s="22"/>
      <c r="D1" s="22"/>
      <c r="E1" s="22"/>
      <c r="F1" s="22"/>
      <c r="G1" s="23"/>
      <c r="H1" s="23"/>
      <c r="I1" s="23"/>
      <c r="J1" s="24"/>
      <c r="K1" s="25"/>
    </row>
    <row r="2" spans="1:11" s="19" customFormat="1" ht="21.6" customHeight="1" x14ac:dyDescent="0.5">
      <c r="A2" s="21"/>
      <c r="B2" s="22"/>
      <c r="C2" s="22"/>
      <c r="D2" s="22"/>
      <c r="E2" s="22"/>
      <c r="F2" s="22"/>
      <c r="G2" s="23"/>
      <c r="H2" s="23"/>
      <c r="I2" s="23"/>
      <c r="J2" s="24"/>
      <c r="K2" s="25"/>
    </row>
    <row r="3" spans="1:11" s="17" customFormat="1" ht="17.25" customHeight="1" x14ac:dyDescent="0.25">
      <c r="A3" s="2" t="s">
        <v>38</v>
      </c>
    </row>
    <row r="4" spans="1:11" s="17" customFormat="1" ht="18" x14ac:dyDescent="0.25">
      <c r="A4" s="2"/>
    </row>
    <row r="5" spans="1:11" s="17" customFormat="1" x14ac:dyDescent="0.2">
      <c r="A5" s="4" t="s">
        <v>12</v>
      </c>
    </row>
    <row r="6" spans="1:11" s="17" customFormat="1" x14ac:dyDescent="0.2">
      <c r="A6" s="18" t="s">
        <v>0</v>
      </c>
      <c r="B6" s="17" t="s">
        <v>48</v>
      </c>
    </row>
    <row r="7" spans="1:11" s="17" customFormat="1" x14ac:dyDescent="0.2">
      <c r="A7" s="18"/>
      <c r="D7" s="17" t="s">
        <v>102</v>
      </c>
      <c r="J7" s="7">
        <v>9</v>
      </c>
      <c r="K7" s="8" t="s">
        <v>3</v>
      </c>
    </row>
    <row r="8" spans="1:11" s="17" customFormat="1" ht="15" x14ac:dyDescent="0.25">
      <c r="A8" s="18"/>
      <c r="D8" s="7" t="s">
        <v>13</v>
      </c>
      <c r="E8" s="6"/>
      <c r="F8" s="6"/>
      <c r="G8" s="6"/>
      <c r="H8" s="6"/>
      <c r="I8" s="6"/>
      <c r="J8" s="7">
        <f>+J7</f>
        <v>9</v>
      </c>
      <c r="K8" s="8" t="s">
        <v>3</v>
      </c>
    </row>
    <row r="9" spans="1:11" s="17" customFormat="1" ht="15" x14ac:dyDescent="0.25">
      <c r="A9" s="18"/>
      <c r="D9" s="7" t="s">
        <v>82</v>
      </c>
      <c r="E9" s="6"/>
      <c r="F9" s="6"/>
      <c r="G9" s="6"/>
      <c r="H9" s="6"/>
      <c r="I9" s="6"/>
      <c r="J9" s="7">
        <f>+J7</f>
        <v>9</v>
      </c>
      <c r="K9" s="8" t="s">
        <v>3</v>
      </c>
    </row>
    <row r="10" spans="1:11" ht="15" x14ac:dyDescent="0.25">
      <c r="A10" s="5"/>
      <c r="D10" s="7" t="s">
        <v>47</v>
      </c>
      <c r="E10" s="6"/>
      <c r="F10" s="6"/>
      <c r="G10" s="6"/>
      <c r="H10" s="6"/>
      <c r="I10" s="6"/>
      <c r="J10" s="17">
        <f>+J7</f>
        <v>9</v>
      </c>
      <c r="K10" s="17" t="s">
        <v>3</v>
      </c>
    </row>
    <row r="11" spans="1:11" s="17" customFormat="1" x14ac:dyDescent="0.2">
      <c r="A11" s="18"/>
    </row>
    <row r="12" spans="1:11" s="17" customFormat="1" x14ac:dyDescent="0.2">
      <c r="A12" s="18" t="s">
        <v>1</v>
      </c>
      <c r="B12" s="17" t="s">
        <v>14</v>
      </c>
    </row>
    <row r="13" spans="1:11" s="17" customFormat="1" x14ac:dyDescent="0.2">
      <c r="A13" s="18"/>
      <c r="D13" s="17" t="s">
        <v>107</v>
      </c>
      <c r="J13" s="17">
        <v>4</v>
      </c>
      <c r="K13" s="17" t="s">
        <v>3</v>
      </c>
    </row>
    <row r="14" spans="1:11" s="17" customFormat="1" x14ac:dyDescent="0.2">
      <c r="A14" s="18"/>
      <c r="D14" s="17" t="s">
        <v>108</v>
      </c>
      <c r="J14" s="17">
        <f>16-J13</f>
        <v>12</v>
      </c>
      <c r="K14" s="17" t="s">
        <v>3</v>
      </c>
    </row>
    <row r="15" spans="1:11" s="17" customFormat="1" x14ac:dyDescent="0.2">
      <c r="A15" s="18"/>
    </row>
    <row r="16" spans="1:11" s="17" customFormat="1" x14ac:dyDescent="0.2">
      <c r="A16" s="18" t="s">
        <v>2</v>
      </c>
      <c r="B16" s="17" t="s">
        <v>49</v>
      </c>
    </row>
    <row r="17" spans="1:11" s="17" customFormat="1" x14ac:dyDescent="0.2">
      <c r="A17" s="18"/>
      <c r="D17" s="17" t="s">
        <v>103</v>
      </c>
      <c r="J17" s="17">
        <v>1</v>
      </c>
      <c r="K17" s="17" t="s">
        <v>3</v>
      </c>
    </row>
    <row r="18" spans="1:11" s="17" customFormat="1" x14ac:dyDescent="0.2">
      <c r="A18" s="18"/>
    </row>
    <row r="19" spans="1:11" s="17" customFormat="1" x14ac:dyDescent="0.2">
      <c r="A19" s="18" t="s">
        <v>7</v>
      </c>
      <c r="B19" s="17" t="s">
        <v>52</v>
      </c>
      <c r="J19" s="17">
        <v>5</v>
      </c>
      <c r="K19" s="17" t="s">
        <v>3</v>
      </c>
    </row>
    <row r="20" spans="1:11" s="17" customFormat="1" x14ac:dyDescent="0.2">
      <c r="A20" s="18"/>
    </row>
    <row r="21" spans="1:11" s="17" customFormat="1" x14ac:dyDescent="0.2">
      <c r="A21" s="18" t="s">
        <v>8</v>
      </c>
      <c r="B21" s="17" t="s">
        <v>104</v>
      </c>
      <c r="J21" s="17">
        <v>3</v>
      </c>
      <c r="K21" s="17" t="s">
        <v>3</v>
      </c>
    </row>
    <row r="22" spans="1:11" s="17" customFormat="1" x14ac:dyDescent="0.2">
      <c r="A22" s="18"/>
    </row>
    <row r="23" spans="1:11" s="17" customFormat="1" x14ac:dyDescent="0.2">
      <c r="A23" s="18" t="s">
        <v>61</v>
      </c>
      <c r="B23" s="17" t="s">
        <v>50</v>
      </c>
      <c r="J23" s="17">
        <v>1</v>
      </c>
      <c r="K23" s="17" t="s">
        <v>3</v>
      </c>
    </row>
    <row r="24" spans="1:11" s="17" customFormat="1" x14ac:dyDescent="0.2">
      <c r="A24" s="18"/>
    </row>
    <row r="25" spans="1:11" s="17" customFormat="1" x14ac:dyDescent="0.2">
      <c r="A25" s="18" t="s">
        <v>64</v>
      </c>
      <c r="B25" s="17" t="s">
        <v>76</v>
      </c>
    </row>
    <row r="26" spans="1:11" s="17" customFormat="1" x14ac:dyDescent="0.2">
      <c r="A26" s="18"/>
      <c r="C26" s="17" t="s">
        <v>77</v>
      </c>
      <c r="J26" s="17">
        <v>2</v>
      </c>
      <c r="K26" s="17" t="s">
        <v>3</v>
      </c>
    </row>
    <row r="27" spans="1:11" s="17" customFormat="1" x14ac:dyDescent="0.2">
      <c r="A27" s="18"/>
    </row>
    <row r="28" spans="1:11" s="17" customFormat="1" x14ac:dyDescent="0.2">
      <c r="A28" s="4" t="s">
        <v>15</v>
      </c>
    </row>
    <row r="29" spans="1:11" s="17" customFormat="1" x14ac:dyDescent="0.2">
      <c r="A29" s="18" t="s">
        <v>0</v>
      </c>
      <c r="B29" s="17" t="s">
        <v>44</v>
      </c>
    </row>
    <row r="30" spans="1:11" s="17" customFormat="1" x14ac:dyDescent="0.2">
      <c r="A30" s="18"/>
      <c r="C30" s="17" t="s">
        <v>105</v>
      </c>
    </row>
    <row r="31" spans="1:11" s="17" customFormat="1" x14ac:dyDescent="0.2">
      <c r="A31" s="18"/>
      <c r="D31" s="17" t="s">
        <v>106</v>
      </c>
      <c r="J31" s="17">
        <f>+J13</f>
        <v>4</v>
      </c>
      <c r="K31" s="17" t="s">
        <v>3</v>
      </c>
    </row>
    <row r="32" spans="1:11" s="17" customFormat="1" x14ac:dyDescent="0.2">
      <c r="A32" s="18"/>
    </row>
    <row r="33" spans="1:11" s="17" customFormat="1" x14ac:dyDescent="0.2">
      <c r="A33" s="18" t="s">
        <v>1</v>
      </c>
      <c r="B33" s="17" t="s">
        <v>109</v>
      </c>
    </row>
    <row r="34" spans="1:11" s="17" customFormat="1" x14ac:dyDescent="0.2">
      <c r="A34" s="18"/>
      <c r="C34" s="17" t="s">
        <v>110</v>
      </c>
    </row>
    <row r="35" spans="1:11" s="17" customFormat="1" x14ac:dyDescent="0.2">
      <c r="A35" s="18"/>
      <c r="D35" s="17" t="s">
        <v>106</v>
      </c>
      <c r="J35" s="17">
        <f>+J14</f>
        <v>12</v>
      </c>
      <c r="K35" s="17" t="s">
        <v>3</v>
      </c>
    </row>
    <row r="36" spans="1:11" s="17" customFormat="1" x14ac:dyDescent="0.2">
      <c r="A36" s="18"/>
    </row>
    <row r="37" spans="1:11" s="17" customFormat="1" x14ac:dyDescent="0.2">
      <c r="A37" s="18" t="s">
        <v>2</v>
      </c>
      <c r="B37" s="17" t="s">
        <v>46</v>
      </c>
    </row>
    <row r="38" spans="1:11" s="17" customFormat="1" x14ac:dyDescent="0.2">
      <c r="A38" s="18"/>
      <c r="D38" s="17" t="s">
        <v>106</v>
      </c>
      <c r="J38" s="17">
        <f>+J23</f>
        <v>1</v>
      </c>
      <c r="K38" s="17" t="s">
        <v>3</v>
      </c>
    </row>
    <row r="39" spans="1:11" s="17" customFormat="1" x14ac:dyDescent="0.2">
      <c r="A39" s="18"/>
    </row>
    <row r="40" spans="1:11" s="17" customFormat="1" x14ac:dyDescent="0.2">
      <c r="A40" s="18" t="s">
        <v>2</v>
      </c>
      <c r="B40" s="17" t="s">
        <v>51</v>
      </c>
    </row>
    <row r="41" spans="1:11" s="17" customFormat="1" x14ac:dyDescent="0.2">
      <c r="A41" s="18"/>
      <c r="D41" s="17" t="s">
        <v>106</v>
      </c>
      <c r="J41" s="17">
        <f>+J17</f>
        <v>1</v>
      </c>
      <c r="K41" s="17" t="s">
        <v>3</v>
      </c>
    </row>
    <row r="42" spans="1:11" s="17" customFormat="1" x14ac:dyDescent="0.2">
      <c r="A42" s="18"/>
    </row>
    <row r="43" spans="1:11" s="17" customFormat="1" x14ac:dyDescent="0.2">
      <c r="A43" s="18" t="s">
        <v>6</v>
      </c>
      <c r="B43" s="10" t="s">
        <v>111</v>
      </c>
      <c r="C43" s="14"/>
      <c r="D43" s="15"/>
      <c r="E43" s="15"/>
      <c r="F43" s="11"/>
      <c r="G43" s="11"/>
      <c r="H43" s="11"/>
      <c r="I43" s="11"/>
      <c r="J43" s="12"/>
      <c r="K43" s="13"/>
    </row>
    <row r="44" spans="1:11" s="17" customFormat="1" x14ac:dyDescent="0.2">
      <c r="A44" s="18"/>
      <c r="B44" s="14"/>
      <c r="C44" s="12"/>
      <c r="D44" s="17" t="s">
        <v>106</v>
      </c>
      <c r="E44" s="15"/>
      <c r="F44" s="11"/>
      <c r="G44" s="11"/>
      <c r="H44" s="11"/>
      <c r="I44" s="11"/>
      <c r="J44" s="12">
        <v>7</v>
      </c>
      <c r="K44" s="13" t="s">
        <v>3</v>
      </c>
    </row>
    <row r="45" spans="1:11" s="17" customFormat="1" x14ac:dyDescent="0.2">
      <c r="A45" s="18"/>
    </row>
    <row r="46" spans="1:11" s="17" customFormat="1" x14ac:dyDescent="0.2">
      <c r="A46" s="4" t="s">
        <v>5</v>
      </c>
    </row>
    <row r="47" spans="1:11" s="17" customFormat="1" x14ac:dyDescent="0.2">
      <c r="A47" s="18">
        <v>1</v>
      </c>
      <c r="B47" s="17" t="s">
        <v>16</v>
      </c>
    </row>
    <row r="48" spans="1:11" s="17" customFormat="1" x14ac:dyDescent="0.2">
      <c r="A48" s="18"/>
      <c r="C48" s="17" t="s">
        <v>78</v>
      </c>
    </row>
    <row r="49" spans="1:11" s="17" customFormat="1" x14ac:dyDescent="0.2">
      <c r="A49" s="18"/>
      <c r="C49" s="17" t="s">
        <v>17</v>
      </c>
    </row>
    <row r="50" spans="1:11" s="17" customFormat="1" x14ac:dyDescent="0.2">
      <c r="A50" s="18"/>
      <c r="D50" s="17" t="s">
        <v>18</v>
      </c>
      <c r="J50" s="17">
        <v>250</v>
      </c>
      <c r="K50" s="17" t="s">
        <v>4</v>
      </c>
    </row>
    <row r="51" spans="1:11" s="17" customFormat="1" x14ac:dyDescent="0.2">
      <c r="A51" s="18"/>
      <c r="D51" s="17" t="s">
        <v>19</v>
      </c>
      <c r="J51" s="17">
        <v>70</v>
      </c>
      <c r="K51" s="17" t="s">
        <v>4</v>
      </c>
    </row>
    <row r="52" spans="1:11" s="17" customFormat="1" x14ac:dyDescent="0.2">
      <c r="A52" s="18"/>
      <c r="D52" s="17" t="s">
        <v>55</v>
      </c>
      <c r="J52" s="17">
        <v>14</v>
      </c>
      <c r="K52" s="17" t="s">
        <v>4</v>
      </c>
    </row>
    <row r="53" spans="1:11" s="17" customFormat="1" x14ac:dyDescent="0.2">
      <c r="A53" s="18"/>
      <c r="C53" s="17" t="s">
        <v>79</v>
      </c>
    </row>
    <row r="54" spans="1:11" s="17" customFormat="1" x14ac:dyDescent="0.2">
      <c r="A54" s="18"/>
      <c r="D54" s="17" t="s">
        <v>80</v>
      </c>
      <c r="J54" s="17">
        <v>60</v>
      </c>
      <c r="K54" s="17" t="s">
        <v>4</v>
      </c>
    </row>
    <row r="55" spans="1:11" s="17" customFormat="1" x14ac:dyDescent="0.2">
      <c r="A55" s="18"/>
      <c r="D55" s="17" t="s">
        <v>81</v>
      </c>
      <c r="J55" s="17">
        <v>36</v>
      </c>
      <c r="K55" s="17" t="s">
        <v>4</v>
      </c>
    </row>
    <row r="56" spans="1:11" s="17" customFormat="1" x14ac:dyDescent="0.2">
      <c r="A56" s="18"/>
      <c r="D56" s="17" t="s">
        <v>112</v>
      </c>
      <c r="J56" s="17">
        <v>10</v>
      </c>
      <c r="K56" s="17" t="s">
        <v>4</v>
      </c>
    </row>
    <row r="57" spans="1:11" s="17" customFormat="1" x14ac:dyDescent="0.2">
      <c r="A57" s="18"/>
    </row>
    <row r="58" spans="1:11" s="17" customFormat="1" x14ac:dyDescent="0.2">
      <c r="A58" s="18" t="s">
        <v>1</v>
      </c>
      <c r="B58" s="17" t="s">
        <v>72</v>
      </c>
    </row>
    <row r="59" spans="1:11" s="17" customFormat="1" x14ac:dyDescent="0.2">
      <c r="A59" s="18"/>
      <c r="C59" s="17" t="s">
        <v>73</v>
      </c>
    </row>
    <row r="60" spans="1:11" s="17" customFormat="1" x14ac:dyDescent="0.2">
      <c r="A60" s="18"/>
      <c r="C60" s="17" t="s">
        <v>74</v>
      </c>
    </row>
    <row r="61" spans="1:11" s="17" customFormat="1" x14ac:dyDescent="0.2">
      <c r="A61" s="18"/>
      <c r="D61" s="17" t="s">
        <v>75</v>
      </c>
      <c r="J61" s="17">
        <v>25</v>
      </c>
      <c r="K61" s="17" t="s">
        <v>4</v>
      </c>
    </row>
    <row r="62" spans="1:11" s="17" customFormat="1" x14ac:dyDescent="0.2">
      <c r="A62" s="18"/>
    </row>
    <row r="63" spans="1:11" s="17" customFormat="1" x14ac:dyDescent="0.2">
      <c r="A63" s="18">
        <v>3</v>
      </c>
      <c r="B63" s="17" t="s">
        <v>113</v>
      </c>
      <c r="J63" s="17">
        <f>SUM(J50:J61)</f>
        <v>465</v>
      </c>
      <c r="K63" s="17" t="s">
        <v>4</v>
      </c>
    </row>
    <row r="64" spans="1:11" s="17" customFormat="1" x14ac:dyDescent="0.2">
      <c r="A64" s="18"/>
    </row>
    <row r="65" spans="1:11" s="17" customFormat="1" x14ac:dyDescent="0.2">
      <c r="A65" s="4" t="s">
        <v>42</v>
      </c>
    </row>
    <row r="66" spans="1:11" s="17" customFormat="1" x14ac:dyDescent="0.2">
      <c r="A66" s="18" t="s">
        <v>0</v>
      </c>
      <c r="B66" s="17" t="s">
        <v>114</v>
      </c>
    </row>
    <row r="67" spans="1:11" s="17" customFormat="1" x14ac:dyDescent="0.2">
      <c r="A67" s="18"/>
      <c r="E67" s="17" t="s">
        <v>88</v>
      </c>
      <c r="F67" s="17">
        <v>300</v>
      </c>
      <c r="G67" s="17" t="s">
        <v>89</v>
      </c>
    </row>
    <row r="68" spans="1:11" s="17" customFormat="1" x14ac:dyDescent="0.2">
      <c r="A68" s="18"/>
      <c r="E68" s="17" t="s">
        <v>93</v>
      </c>
      <c r="F68" s="17">
        <v>6</v>
      </c>
      <c r="G68" s="17" t="s">
        <v>94</v>
      </c>
    </row>
    <row r="69" spans="1:11" s="17" customFormat="1" x14ac:dyDescent="0.2">
      <c r="A69" s="18"/>
      <c r="E69" s="17" t="s">
        <v>95</v>
      </c>
      <c r="F69" s="17">
        <v>400</v>
      </c>
      <c r="G69" s="17" t="s">
        <v>96</v>
      </c>
      <c r="J69" s="17">
        <v>1</v>
      </c>
      <c r="K69" s="17" t="s">
        <v>3</v>
      </c>
    </row>
    <row r="70" spans="1:11" s="17" customFormat="1" x14ac:dyDescent="0.2">
      <c r="A70" s="18"/>
    </row>
    <row r="71" spans="1:11" s="17" customFormat="1" x14ac:dyDescent="0.2">
      <c r="A71" s="18" t="s">
        <v>1</v>
      </c>
      <c r="B71" s="17" t="s">
        <v>90</v>
      </c>
    </row>
    <row r="72" spans="1:11" s="17" customFormat="1" x14ac:dyDescent="0.2">
      <c r="A72" s="18"/>
      <c r="E72" s="17" t="s">
        <v>88</v>
      </c>
      <c r="F72" s="17">
        <v>18</v>
      </c>
      <c r="G72" s="17" t="s">
        <v>89</v>
      </c>
      <c r="J72" s="17">
        <v>1</v>
      </c>
      <c r="K72" s="17" t="s">
        <v>3</v>
      </c>
    </row>
    <row r="73" spans="1:11" s="17" customFormat="1" x14ac:dyDescent="0.2">
      <c r="A73" s="18"/>
    </row>
    <row r="74" spans="1:11" s="17" customFormat="1" x14ac:dyDescent="0.2">
      <c r="A74" s="18" t="s">
        <v>2</v>
      </c>
      <c r="B74" s="17" t="s">
        <v>91</v>
      </c>
    </row>
    <row r="75" spans="1:11" s="17" customFormat="1" x14ac:dyDescent="0.2">
      <c r="A75" s="18"/>
      <c r="D75" s="17" t="s">
        <v>115</v>
      </c>
      <c r="J75" s="17">
        <v>1</v>
      </c>
      <c r="K75" s="17" t="s">
        <v>3</v>
      </c>
    </row>
    <row r="76" spans="1:11" s="17" customFormat="1" x14ac:dyDescent="0.2">
      <c r="A76" s="18"/>
    </row>
    <row r="77" spans="1:11" s="17" customFormat="1" x14ac:dyDescent="0.2">
      <c r="A77" s="18" t="s">
        <v>6</v>
      </c>
      <c r="B77" s="17" t="s">
        <v>116</v>
      </c>
    </row>
    <row r="78" spans="1:11" s="17" customFormat="1" x14ac:dyDescent="0.2">
      <c r="A78" s="18"/>
      <c r="D78" s="17" t="s">
        <v>117</v>
      </c>
      <c r="J78" s="17">
        <v>1</v>
      </c>
      <c r="K78" s="17" t="s">
        <v>3</v>
      </c>
    </row>
    <row r="79" spans="1:11" s="17" customFormat="1" x14ac:dyDescent="0.2">
      <c r="A79" s="18"/>
    </row>
    <row r="80" spans="1:11" s="17" customFormat="1" x14ac:dyDescent="0.2">
      <c r="A80" s="18" t="s">
        <v>7</v>
      </c>
      <c r="B80" s="17" t="s">
        <v>97</v>
      </c>
    </row>
    <row r="81" spans="1:11" s="17" customFormat="1" x14ac:dyDescent="0.2">
      <c r="A81" s="18"/>
      <c r="D81" s="17" t="s">
        <v>99</v>
      </c>
      <c r="J81" s="17">
        <v>1</v>
      </c>
      <c r="K81" s="17" t="s">
        <v>3</v>
      </c>
    </row>
    <row r="82" spans="1:11" s="17" customFormat="1" x14ac:dyDescent="0.2">
      <c r="A82" s="18"/>
    </row>
    <row r="83" spans="1:11" s="17" customFormat="1" x14ac:dyDescent="0.2">
      <c r="A83" s="18" t="s">
        <v>8</v>
      </c>
      <c r="B83" s="17" t="s">
        <v>98</v>
      </c>
    </row>
    <row r="84" spans="1:11" s="17" customFormat="1" x14ac:dyDescent="0.2">
      <c r="A84" s="18"/>
      <c r="D84" s="17" t="s">
        <v>99</v>
      </c>
      <c r="J84" s="17">
        <v>1</v>
      </c>
      <c r="K84" s="17" t="s">
        <v>3</v>
      </c>
    </row>
    <row r="85" spans="1:11" s="17" customFormat="1" x14ac:dyDescent="0.2">
      <c r="A85" s="18"/>
    </row>
    <row r="86" spans="1:11" s="17" customFormat="1" x14ac:dyDescent="0.2">
      <c r="A86" s="18" t="s">
        <v>60</v>
      </c>
      <c r="B86" s="17" t="s">
        <v>58</v>
      </c>
    </row>
    <row r="87" spans="1:11" s="17" customFormat="1" x14ac:dyDescent="0.2">
      <c r="A87" s="18"/>
      <c r="D87" s="17" t="s">
        <v>56</v>
      </c>
      <c r="J87" s="17">
        <v>1</v>
      </c>
      <c r="K87" s="17" t="s">
        <v>3</v>
      </c>
    </row>
    <row r="88" spans="1:11" s="17" customFormat="1" x14ac:dyDescent="0.2">
      <c r="A88" s="18"/>
      <c r="D88" s="17" t="s">
        <v>99</v>
      </c>
      <c r="J88" s="17">
        <v>1</v>
      </c>
      <c r="K88" s="17" t="s">
        <v>3</v>
      </c>
    </row>
    <row r="89" spans="1:11" s="17" customFormat="1" x14ac:dyDescent="0.2">
      <c r="A89" s="18"/>
    </row>
    <row r="90" spans="1:11" s="17" customFormat="1" x14ac:dyDescent="0.2">
      <c r="A90" s="18" t="s">
        <v>61</v>
      </c>
      <c r="B90" s="17" t="s">
        <v>59</v>
      </c>
    </row>
    <row r="91" spans="1:11" s="17" customFormat="1" x14ac:dyDescent="0.2">
      <c r="A91" s="18"/>
      <c r="D91" s="17" t="s">
        <v>56</v>
      </c>
      <c r="J91" s="17">
        <v>1</v>
      </c>
      <c r="K91" s="17" t="s">
        <v>3</v>
      </c>
    </row>
    <row r="92" spans="1:11" s="17" customFormat="1" x14ac:dyDescent="0.2">
      <c r="A92" s="18"/>
      <c r="D92" s="17" t="s">
        <v>57</v>
      </c>
      <c r="J92" s="17">
        <v>2</v>
      </c>
      <c r="K92" s="17" t="s">
        <v>3</v>
      </c>
    </row>
    <row r="93" spans="1:11" s="17" customFormat="1" x14ac:dyDescent="0.2">
      <c r="A93" s="18"/>
      <c r="D93" s="17" t="s">
        <v>99</v>
      </c>
      <c r="J93" s="17">
        <v>1</v>
      </c>
      <c r="K93" s="17" t="s">
        <v>3</v>
      </c>
    </row>
    <row r="94" spans="1:11" s="17" customFormat="1" x14ac:dyDescent="0.2">
      <c r="A94" s="18"/>
    </row>
    <row r="95" spans="1:11" s="17" customFormat="1" x14ac:dyDescent="0.2">
      <c r="A95" s="18" t="s">
        <v>64</v>
      </c>
      <c r="B95" s="17" t="s">
        <v>23</v>
      </c>
    </row>
    <row r="96" spans="1:11" s="17" customFormat="1" x14ac:dyDescent="0.2">
      <c r="A96" s="18"/>
      <c r="D96" s="17" t="s">
        <v>56</v>
      </c>
      <c r="J96" s="17">
        <v>1</v>
      </c>
      <c r="K96" s="17" t="s">
        <v>3</v>
      </c>
    </row>
    <row r="97" spans="1:11" s="17" customFormat="1" x14ac:dyDescent="0.2">
      <c r="A97" s="18"/>
      <c r="D97" s="17" t="s">
        <v>57</v>
      </c>
      <c r="J97" s="17">
        <v>1</v>
      </c>
      <c r="K97" s="17" t="s">
        <v>3</v>
      </c>
    </row>
    <row r="98" spans="1:11" s="17" customFormat="1" x14ac:dyDescent="0.2">
      <c r="A98" s="18"/>
    </row>
    <row r="99" spans="1:11" s="17" customFormat="1" x14ac:dyDescent="0.2">
      <c r="A99" s="18" t="s">
        <v>70</v>
      </c>
      <c r="B99" s="17" t="s">
        <v>22</v>
      </c>
    </row>
    <row r="100" spans="1:11" s="17" customFormat="1" x14ac:dyDescent="0.2">
      <c r="A100" s="18"/>
      <c r="D100" s="17" t="s">
        <v>87</v>
      </c>
      <c r="J100" s="17">
        <v>1</v>
      </c>
      <c r="K100" s="17" t="s">
        <v>3</v>
      </c>
    </row>
    <row r="101" spans="1:11" s="17" customFormat="1" x14ac:dyDescent="0.2">
      <c r="A101" s="18"/>
    </row>
    <row r="102" spans="1:11" s="17" customFormat="1" x14ac:dyDescent="0.2">
      <c r="A102" s="18" t="s">
        <v>64</v>
      </c>
      <c r="B102" s="17" t="s">
        <v>62</v>
      </c>
    </row>
    <row r="103" spans="1:11" s="17" customFormat="1" x14ac:dyDescent="0.2">
      <c r="A103" s="18"/>
      <c r="D103" s="17" t="s">
        <v>63</v>
      </c>
      <c r="J103" s="17">
        <v>2</v>
      </c>
      <c r="K103" s="17" t="s">
        <v>3</v>
      </c>
    </row>
    <row r="104" spans="1:11" s="17" customFormat="1" x14ac:dyDescent="0.2">
      <c r="A104" s="18"/>
    </row>
    <row r="105" spans="1:11" s="17" customFormat="1" x14ac:dyDescent="0.2">
      <c r="A105" s="18" t="s">
        <v>70</v>
      </c>
      <c r="B105" s="17" t="s">
        <v>20</v>
      </c>
    </row>
    <row r="106" spans="1:11" s="17" customFormat="1" x14ac:dyDescent="0.2">
      <c r="A106" s="18"/>
      <c r="D106" s="17" t="s">
        <v>21</v>
      </c>
      <c r="J106" s="17">
        <f>(+J13+J23)*2</f>
        <v>10</v>
      </c>
      <c r="K106" s="17" t="s">
        <v>3</v>
      </c>
    </row>
    <row r="107" spans="1:11" s="17" customFormat="1" x14ac:dyDescent="0.2">
      <c r="A107" s="18"/>
    </row>
    <row r="108" spans="1:11" s="17" customFormat="1" x14ac:dyDescent="0.2">
      <c r="A108" s="18" t="s">
        <v>71</v>
      </c>
      <c r="B108" s="17" t="s">
        <v>24</v>
      </c>
    </row>
    <row r="109" spans="1:11" s="17" customFormat="1" x14ac:dyDescent="0.2">
      <c r="A109" s="18"/>
      <c r="D109" s="17" t="s">
        <v>21</v>
      </c>
      <c r="J109" s="17">
        <f>+J106</f>
        <v>10</v>
      </c>
      <c r="K109" s="17" t="s">
        <v>3</v>
      </c>
    </row>
    <row r="110" spans="1:11" s="17" customFormat="1" x14ac:dyDescent="0.2">
      <c r="A110" s="18"/>
    </row>
    <row r="111" spans="1:11" s="17" customFormat="1" x14ac:dyDescent="0.2">
      <c r="A111" s="18" t="s">
        <v>92</v>
      </c>
      <c r="B111" s="17" t="s">
        <v>65</v>
      </c>
    </row>
    <row r="112" spans="1:11" s="17" customFormat="1" x14ac:dyDescent="0.2">
      <c r="A112" s="18"/>
      <c r="D112" s="17" t="s">
        <v>21</v>
      </c>
      <c r="J112" s="17">
        <v>2</v>
      </c>
      <c r="K112" s="17" t="s">
        <v>3</v>
      </c>
    </row>
    <row r="113" spans="1:11" s="17" customFormat="1" x14ac:dyDescent="0.2">
      <c r="A113" s="18"/>
    </row>
    <row r="114" spans="1:11" s="17" customFormat="1" x14ac:dyDescent="0.2">
      <c r="A114" s="4" t="s">
        <v>25</v>
      </c>
    </row>
    <row r="115" spans="1:11" s="17" customFormat="1" x14ac:dyDescent="0.2">
      <c r="A115" s="18">
        <v>1</v>
      </c>
      <c r="B115" s="17" t="s">
        <v>26</v>
      </c>
    </row>
    <row r="116" spans="1:11" s="17" customFormat="1" x14ac:dyDescent="0.2">
      <c r="A116" s="18"/>
      <c r="D116" s="18" t="s">
        <v>39</v>
      </c>
      <c r="J116" s="17">
        <f>+J50</f>
        <v>250</v>
      </c>
      <c r="K116" s="17" t="s">
        <v>4</v>
      </c>
    </row>
    <row r="117" spans="1:11" s="17" customFormat="1" x14ac:dyDescent="0.2">
      <c r="A117" s="18"/>
      <c r="D117" s="18" t="s">
        <v>40</v>
      </c>
      <c r="J117" s="17">
        <f>+J51</f>
        <v>70</v>
      </c>
      <c r="K117" s="17" t="s">
        <v>4</v>
      </c>
    </row>
    <row r="118" spans="1:11" s="17" customFormat="1" x14ac:dyDescent="0.2">
      <c r="A118" s="18"/>
      <c r="D118" s="18" t="s">
        <v>67</v>
      </c>
      <c r="J118" s="17">
        <f>+J52</f>
        <v>14</v>
      </c>
      <c r="K118" s="17" t="s">
        <v>4</v>
      </c>
    </row>
    <row r="119" spans="1:11" s="17" customFormat="1" x14ac:dyDescent="0.2">
      <c r="A119" s="18"/>
      <c r="D119" s="18" t="s">
        <v>66</v>
      </c>
      <c r="J119" s="17">
        <f>+J54</f>
        <v>60</v>
      </c>
      <c r="K119" s="17" t="s">
        <v>4</v>
      </c>
    </row>
    <row r="120" spans="1:11" s="17" customFormat="1" x14ac:dyDescent="0.2">
      <c r="A120" s="18"/>
      <c r="D120" s="18" t="s">
        <v>83</v>
      </c>
      <c r="J120" s="17">
        <f>+J56</f>
        <v>10</v>
      </c>
      <c r="K120" s="17" t="s">
        <v>4</v>
      </c>
    </row>
    <row r="121" spans="1:11" s="17" customFormat="1" x14ac:dyDescent="0.2">
      <c r="A121" s="18"/>
      <c r="D121" s="18" t="s">
        <v>100</v>
      </c>
      <c r="J121" s="17">
        <f>+J56</f>
        <v>10</v>
      </c>
      <c r="K121" s="17" t="s">
        <v>4</v>
      </c>
    </row>
    <row r="122" spans="1:11" s="17" customFormat="1" x14ac:dyDescent="0.2">
      <c r="A122" s="18"/>
      <c r="D122" s="18"/>
    </row>
    <row r="123" spans="1:11" s="17" customFormat="1" x14ac:dyDescent="0.2">
      <c r="A123" s="18"/>
      <c r="D123" s="18" t="s">
        <v>84</v>
      </c>
      <c r="J123" s="17">
        <f>+J61</f>
        <v>25</v>
      </c>
      <c r="K123" s="17" t="s">
        <v>4</v>
      </c>
    </row>
    <row r="124" spans="1:11" s="17" customFormat="1" x14ac:dyDescent="0.2">
      <c r="A124" s="18"/>
    </row>
    <row r="125" spans="1:11" s="17" customFormat="1" x14ac:dyDescent="0.2">
      <c r="A125" s="4" t="s">
        <v>9</v>
      </c>
    </row>
    <row r="126" spans="1:11" s="17" customFormat="1" x14ac:dyDescent="0.2">
      <c r="A126" s="18">
        <v>1</v>
      </c>
      <c r="B126" s="17" t="s">
        <v>27</v>
      </c>
      <c r="J126" s="17">
        <v>2</v>
      </c>
      <c r="K126" s="17" t="s">
        <v>10</v>
      </c>
    </row>
    <row r="127" spans="1:11" s="17" customFormat="1" x14ac:dyDescent="0.2">
      <c r="A127" s="18"/>
    </row>
    <row r="128" spans="1:11" s="17" customFormat="1" x14ac:dyDescent="0.2">
      <c r="A128" s="18">
        <v>2</v>
      </c>
      <c r="B128" s="17" t="s">
        <v>28</v>
      </c>
      <c r="J128" s="17">
        <v>48</v>
      </c>
      <c r="K128" s="17" t="s">
        <v>29</v>
      </c>
    </row>
    <row r="129" spans="1:11" s="17" customFormat="1" x14ac:dyDescent="0.2">
      <c r="A129" s="18"/>
    </row>
    <row r="130" spans="1:11" s="17" customFormat="1" x14ac:dyDescent="0.2">
      <c r="A130" s="16"/>
    </row>
    <row r="131" spans="1:11" s="17" customFormat="1" ht="18" x14ac:dyDescent="0.25">
      <c r="A131" s="2" t="s">
        <v>30</v>
      </c>
    </row>
    <row r="132" spans="1:11" s="17" customFormat="1" x14ac:dyDescent="0.2">
      <c r="A132" s="16"/>
    </row>
    <row r="133" spans="1:11" s="17" customFormat="1" x14ac:dyDescent="0.2">
      <c r="A133" s="4" t="s">
        <v>5</v>
      </c>
    </row>
    <row r="134" spans="1:11" s="17" customFormat="1" x14ac:dyDescent="0.2">
      <c r="A134" s="16" t="s">
        <v>0</v>
      </c>
      <c r="B134" s="17" t="s">
        <v>31</v>
      </c>
    </row>
    <row r="135" spans="1:11" s="17" customFormat="1" x14ac:dyDescent="0.2">
      <c r="A135" s="18"/>
      <c r="C135" s="17" t="s">
        <v>78</v>
      </c>
    </row>
    <row r="136" spans="1:11" s="17" customFormat="1" x14ac:dyDescent="0.2">
      <c r="A136" s="16"/>
      <c r="D136" s="17" t="s">
        <v>32</v>
      </c>
      <c r="J136" s="17">
        <v>50</v>
      </c>
      <c r="K136" s="17" t="s">
        <v>4</v>
      </c>
    </row>
    <row r="137" spans="1:11" s="10" customFormat="1" x14ac:dyDescent="0.2">
      <c r="A137" s="16"/>
      <c r="B137" s="17"/>
      <c r="C137" s="17"/>
      <c r="D137" s="17" t="s">
        <v>33</v>
      </c>
      <c r="E137" s="17"/>
      <c r="F137" s="17"/>
      <c r="G137" s="17"/>
      <c r="H137" s="17"/>
      <c r="I137" s="17"/>
      <c r="J137" s="17">
        <v>26</v>
      </c>
      <c r="K137" s="17" t="s">
        <v>4</v>
      </c>
    </row>
    <row r="138" spans="1:11" s="10" customFormat="1" x14ac:dyDescent="0.2">
      <c r="A138" s="16"/>
      <c r="B138" s="17"/>
      <c r="C138" s="17"/>
      <c r="D138" s="17" t="s">
        <v>53</v>
      </c>
      <c r="E138" s="17"/>
      <c r="F138" s="17"/>
      <c r="G138" s="17"/>
      <c r="H138" s="17"/>
      <c r="I138" s="17"/>
      <c r="J138" s="17">
        <v>20</v>
      </c>
      <c r="K138" s="17" t="s">
        <v>4</v>
      </c>
    </row>
    <row r="139" spans="1:11" s="10" customFormat="1" x14ac:dyDescent="0.2">
      <c r="A139" s="16"/>
      <c r="B139" s="17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s="10" customFormat="1" x14ac:dyDescent="0.2">
      <c r="A140" s="16" t="s">
        <v>1</v>
      </c>
      <c r="B140" s="17" t="s">
        <v>11</v>
      </c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s="10" customFormat="1" x14ac:dyDescent="0.2">
      <c r="A141" s="18"/>
      <c r="B141" s="17"/>
      <c r="C141" s="17" t="s">
        <v>78</v>
      </c>
      <c r="D141" s="17"/>
      <c r="E141" s="17"/>
      <c r="F141" s="17"/>
      <c r="G141" s="17"/>
      <c r="H141" s="17"/>
      <c r="I141" s="17"/>
      <c r="J141" s="17"/>
      <c r="K141" s="17"/>
    </row>
    <row r="142" spans="1:11" s="10" customFormat="1" x14ac:dyDescent="0.2">
      <c r="A142" s="16"/>
      <c r="B142" s="17"/>
      <c r="C142" s="17"/>
      <c r="D142" s="17" t="s">
        <v>34</v>
      </c>
      <c r="E142" s="17"/>
      <c r="F142" s="17"/>
      <c r="G142" s="17"/>
      <c r="H142" s="17"/>
      <c r="I142" s="17"/>
      <c r="J142" s="17">
        <v>50</v>
      </c>
      <c r="K142" s="17" t="s">
        <v>4</v>
      </c>
    </row>
    <row r="143" spans="1:11" s="10" customFormat="1" x14ac:dyDescent="0.2">
      <c r="A143" s="16"/>
      <c r="B143" s="17"/>
      <c r="C143" s="17"/>
      <c r="D143" s="17" t="s">
        <v>85</v>
      </c>
      <c r="E143" s="17"/>
      <c r="F143" s="17"/>
      <c r="G143" s="17"/>
      <c r="H143" s="17"/>
      <c r="I143" s="17"/>
      <c r="J143" s="17">
        <v>6</v>
      </c>
      <c r="K143" s="17" t="s">
        <v>4</v>
      </c>
    </row>
    <row r="144" spans="1:11" s="10" customFormat="1" x14ac:dyDescent="0.2">
      <c r="A144" s="16"/>
      <c r="B144" s="17"/>
      <c r="C144" s="17"/>
      <c r="D144" s="17" t="s">
        <v>54</v>
      </c>
      <c r="E144" s="17"/>
      <c r="F144" s="17"/>
      <c r="G144" s="17"/>
      <c r="H144" s="17"/>
      <c r="I144" s="17"/>
      <c r="J144" s="17">
        <v>12</v>
      </c>
      <c r="K144" s="17" t="s">
        <v>4</v>
      </c>
    </row>
    <row r="145" spans="1:11" s="10" customFormat="1" x14ac:dyDescent="0.2">
      <c r="A145" s="16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s="10" customFormat="1" x14ac:dyDescent="0.2">
      <c r="A146" s="16" t="s">
        <v>2</v>
      </c>
      <c r="B146" s="17" t="s">
        <v>101</v>
      </c>
      <c r="C146" s="17"/>
      <c r="D146" s="17"/>
      <c r="E146" s="17"/>
      <c r="F146" s="17"/>
      <c r="G146" s="17"/>
      <c r="H146" s="17"/>
      <c r="I146" s="17"/>
      <c r="J146" s="17">
        <f>SUM(J136:J144)</f>
        <v>164</v>
      </c>
      <c r="K146" s="17" t="s">
        <v>4</v>
      </c>
    </row>
    <row r="147" spans="1:11" s="10" customFormat="1" x14ac:dyDescent="0.2">
      <c r="A147" s="16"/>
      <c r="B147" s="17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 s="10" customFormat="1" x14ac:dyDescent="0.2">
      <c r="A148" s="20" t="s">
        <v>35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 s="10" customFormat="1" x14ac:dyDescent="0.2">
      <c r="A149" s="16" t="s">
        <v>0</v>
      </c>
      <c r="B149" s="17" t="s">
        <v>36</v>
      </c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 s="10" customFormat="1" x14ac:dyDescent="0.2">
      <c r="A150" s="16"/>
      <c r="B150" s="17"/>
      <c r="C150" s="17"/>
      <c r="D150" s="17" t="s">
        <v>32</v>
      </c>
      <c r="E150" s="17"/>
      <c r="F150" s="17"/>
      <c r="G150" s="17"/>
      <c r="H150" s="17"/>
      <c r="I150" s="17"/>
      <c r="J150" s="17">
        <f>+J31+J35</f>
        <v>16</v>
      </c>
      <c r="K150" s="17" t="s">
        <v>3</v>
      </c>
    </row>
    <row r="151" spans="1:11" s="10" customFormat="1" x14ac:dyDescent="0.2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 s="10" customFormat="1" x14ac:dyDescent="0.2">
      <c r="A152" s="16" t="s">
        <v>1</v>
      </c>
      <c r="B152" s="17" t="s">
        <v>37</v>
      </c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 s="10" customFormat="1" x14ac:dyDescent="0.2">
      <c r="A153" s="16"/>
      <c r="B153" s="17"/>
      <c r="C153" s="17"/>
      <c r="D153" s="17" t="s">
        <v>32</v>
      </c>
      <c r="E153" s="17"/>
      <c r="F153" s="17"/>
      <c r="G153" s="17"/>
      <c r="H153" s="17"/>
      <c r="I153" s="17"/>
      <c r="J153" s="17">
        <f>+J23</f>
        <v>1</v>
      </c>
      <c r="K153" s="17" t="s">
        <v>3</v>
      </c>
    </row>
    <row r="154" spans="1:11" s="10" customFormat="1" x14ac:dyDescent="0.2">
      <c r="A154" s="16"/>
      <c r="B154" s="17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 s="10" customFormat="1" x14ac:dyDescent="0.2">
      <c r="A155" s="16" t="s">
        <v>2</v>
      </c>
      <c r="B155" s="17" t="s">
        <v>118</v>
      </c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 s="10" customFormat="1" x14ac:dyDescent="0.2">
      <c r="A156" s="16"/>
      <c r="B156" s="17"/>
      <c r="C156" s="17"/>
      <c r="D156" s="17" t="s">
        <v>119</v>
      </c>
      <c r="E156" s="17"/>
      <c r="F156" s="17"/>
      <c r="G156" s="17"/>
      <c r="H156" s="17"/>
      <c r="I156" s="17"/>
      <c r="J156" s="17">
        <v>1</v>
      </c>
      <c r="K156" s="17" t="s">
        <v>3</v>
      </c>
    </row>
    <row r="157" spans="1:11" s="10" customFormat="1" x14ac:dyDescent="0.2">
      <c r="A157" s="16"/>
      <c r="B157" s="17"/>
      <c r="C157" s="17"/>
      <c r="D157" s="17" t="s">
        <v>120</v>
      </c>
      <c r="E157" s="17"/>
      <c r="F157" s="17"/>
      <c r="G157" s="17"/>
      <c r="H157" s="17"/>
      <c r="I157" s="17"/>
      <c r="J157" s="17">
        <v>2</v>
      </c>
      <c r="K157" s="17" t="s">
        <v>3</v>
      </c>
    </row>
    <row r="158" spans="1:11" s="17" customFormat="1" x14ac:dyDescent="0.2">
      <c r="A158" s="16"/>
    </row>
    <row r="159" spans="1:11" s="17" customFormat="1" x14ac:dyDescent="0.2">
      <c r="A159" s="16" t="s">
        <v>7</v>
      </c>
      <c r="B159" s="17" t="s">
        <v>86</v>
      </c>
    </row>
    <row r="160" spans="1:11" s="17" customFormat="1" x14ac:dyDescent="0.2">
      <c r="A160" s="16"/>
      <c r="D160" s="17" t="s">
        <v>32</v>
      </c>
      <c r="J160" s="17">
        <f>+J19</f>
        <v>5</v>
      </c>
      <c r="K160" s="17" t="s">
        <v>3</v>
      </c>
    </row>
    <row r="161" spans="1:11" s="17" customFormat="1" x14ac:dyDescent="0.2">
      <c r="A161" s="16"/>
    </row>
    <row r="162" spans="1:11" s="17" customFormat="1" x14ac:dyDescent="0.2">
      <c r="A162" s="16" t="s">
        <v>8</v>
      </c>
      <c r="B162" s="17" t="s">
        <v>43</v>
      </c>
    </row>
    <row r="163" spans="1:11" s="17" customFormat="1" x14ac:dyDescent="0.2">
      <c r="A163" s="16"/>
      <c r="D163" s="17" t="s">
        <v>32</v>
      </c>
      <c r="J163" s="17">
        <v>3</v>
      </c>
      <c r="K163" s="17" t="s">
        <v>3</v>
      </c>
    </row>
    <row r="164" spans="1:11" s="17" customFormat="1" x14ac:dyDescent="0.2">
      <c r="A164" s="16"/>
    </row>
    <row r="165" spans="1:11" s="17" customFormat="1" x14ac:dyDescent="0.2">
      <c r="A165" s="16" t="s">
        <v>60</v>
      </c>
      <c r="B165" s="17" t="s">
        <v>121</v>
      </c>
    </row>
    <row r="166" spans="1:11" s="17" customFormat="1" x14ac:dyDescent="0.2">
      <c r="A166" s="16"/>
      <c r="D166" s="17" t="s">
        <v>33</v>
      </c>
      <c r="J166" s="17">
        <v>3</v>
      </c>
      <c r="K166" s="17" t="s">
        <v>3</v>
      </c>
    </row>
    <row r="167" spans="1:11" s="17" customFormat="1" x14ac:dyDescent="0.2">
      <c r="A167" s="16"/>
    </row>
    <row r="168" spans="1:11" s="17" customFormat="1" x14ac:dyDescent="0.2">
      <c r="A168" s="16" t="s">
        <v>61</v>
      </c>
      <c r="B168" s="17" t="s">
        <v>68</v>
      </c>
    </row>
    <row r="169" spans="1:11" s="17" customFormat="1" x14ac:dyDescent="0.2">
      <c r="A169" s="16"/>
      <c r="D169" s="17" t="s">
        <v>33</v>
      </c>
      <c r="J169" s="17">
        <v>1</v>
      </c>
      <c r="K169" s="17" t="s">
        <v>3</v>
      </c>
    </row>
    <row r="170" spans="1:11" s="17" customFormat="1" x14ac:dyDescent="0.2">
      <c r="A170" s="16"/>
      <c r="D170" s="17" t="s">
        <v>53</v>
      </c>
      <c r="J170" s="17">
        <v>2</v>
      </c>
      <c r="K170" s="17" t="s">
        <v>3</v>
      </c>
    </row>
    <row r="171" spans="1:11" s="17" customFormat="1" x14ac:dyDescent="0.2">
      <c r="A171" s="16"/>
    </row>
    <row r="172" spans="1:11" s="17" customFormat="1" x14ac:dyDescent="0.2">
      <c r="A172" s="16" t="s">
        <v>64</v>
      </c>
      <c r="B172" s="17" t="s">
        <v>69</v>
      </c>
    </row>
    <row r="173" spans="1:11" s="17" customFormat="1" x14ac:dyDescent="0.2">
      <c r="A173" s="16"/>
      <c r="D173" s="17" t="s">
        <v>53</v>
      </c>
      <c r="J173" s="17">
        <v>4</v>
      </c>
      <c r="K173" s="17" t="s">
        <v>3</v>
      </c>
    </row>
    <row r="174" spans="1:11" s="17" customFormat="1" x14ac:dyDescent="0.2">
      <c r="A174" s="16"/>
      <c r="D174" s="17" t="s">
        <v>34</v>
      </c>
      <c r="J174" s="17">
        <v>6</v>
      </c>
      <c r="K174" s="17" t="s">
        <v>3</v>
      </c>
    </row>
    <row r="175" spans="1:11" s="17" customFormat="1" x14ac:dyDescent="0.2">
      <c r="A175" s="16"/>
    </row>
    <row r="176" spans="1:11" s="17" customFormat="1" x14ac:dyDescent="0.2">
      <c r="A176" s="20" t="s">
        <v>9</v>
      </c>
    </row>
    <row r="177" spans="1:11" s="17" customFormat="1" x14ac:dyDescent="0.2">
      <c r="A177" s="16">
        <v>1</v>
      </c>
      <c r="B177" s="17" t="s">
        <v>27</v>
      </c>
      <c r="J177" s="17">
        <v>2</v>
      </c>
      <c r="K177" s="17" t="s">
        <v>10</v>
      </c>
    </row>
    <row r="178" spans="1:11" s="17" customFormat="1" x14ac:dyDescent="0.2">
      <c r="A178" s="16"/>
    </row>
    <row r="179" spans="1:11" s="17" customFormat="1" x14ac:dyDescent="0.2">
      <c r="A179" s="16">
        <v>2</v>
      </c>
      <c r="B179" s="17" t="s">
        <v>28</v>
      </c>
      <c r="J179" s="17">
        <v>48</v>
      </c>
      <c r="K179" s="17" t="s">
        <v>41</v>
      </c>
    </row>
    <row r="180" spans="1:11" s="17" customFormat="1" x14ac:dyDescent="0.2">
      <c r="A180" s="16"/>
    </row>
    <row r="181" spans="1:11" s="17" customFormat="1" x14ac:dyDescent="0.2">
      <c r="A181" s="16"/>
    </row>
    <row r="182" spans="1:11" s="17" customFormat="1" ht="15.75" x14ac:dyDescent="0.25">
      <c r="A182" s="9" t="s">
        <v>45</v>
      </c>
    </row>
  </sheetData>
  <pageMargins left="0.70866141732283461" right="0.70866141732283461" top="0.74803149606299213" bottom="0.74803149606299213" header="0.31496062992125984" footer="0.31496062992125984"/>
  <pageSetup paperSize="9" orientation="portrait" verticalDpi="0" r:id="rId1"/>
  <rowBreaks count="1" manualBreakCount="1">
    <brk id="11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ARMEX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Klára Hájková</cp:lastModifiedBy>
  <cp:lastPrinted>2013-03-24T10:55:51Z</cp:lastPrinted>
  <dcterms:created xsi:type="dcterms:W3CDTF">2003-02-14T13:58:47Z</dcterms:created>
  <dcterms:modified xsi:type="dcterms:W3CDTF">2020-04-21T11:42:18Z</dcterms:modified>
</cp:coreProperties>
</file>